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Product Research" sheetId="1" state="visible" r:id="rId1"/>
    <sheet xmlns:r="http://schemas.openxmlformats.org/officeDocument/2006/relationships" name="Supplier Comparison" sheetId="2" state="visible" r:id="rId2"/>
    <sheet xmlns:r="http://schemas.openxmlformats.org/officeDocument/2006/relationships" name="Store Setup Checklist" sheetId="3" state="visible" r:id="rId3"/>
    <sheet xmlns:r="http://schemas.openxmlformats.org/officeDocument/2006/relationships" name="Store Management Demo" sheetId="4" state="visible" r:id="rId4"/>
    <sheet xmlns:r="http://schemas.openxmlformats.org/officeDocument/2006/relationships" name="Compliance Audit Demo" sheetId="5" state="visible" r:id="rId5"/>
    <sheet xmlns:r="http://schemas.openxmlformats.org/officeDocument/2006/relationships" name="Customer Support SOP" sheetId="6" state="visible" r:id="rId6"/>
  </sheets>
  <definedNames>
    <definedName name="_xlnm._FilterDatabase" localSheetId="1" hidden="1">'Supplier Comparison'!$A$4:$J$14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\$#,##0.00"/>
    <numFmt numFmtId="165" formatCode="0.0%"/>
  </numFmts>
  <fonts count="15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F3864"/>
      <sz val="14"/>
    </font>
    <font>
      <name val="Arial"/>
      <charset val="1"/>
      <family val="0"/>
      <i val="1"/>
      <color rgb="FF595959"/>
      <sz val="9"/>
    </font>
    <font>
      <name val="Arial"/>
      <charset val="1"/>
      <family val="0"/>
      <b val="1"/>
      <sz val="10"/>
    </font>
    <font>
      <name val="Arial"/>
      <charset val="1"/>
      <family val="0"/>
      <sz val="9.5"/>
    </font>
    <font>
      <name val="Arial"/>
      <charset val="1"/>
      <family val="0"/>
      <b val="1"/>
      <color rgb="FFFFFFFF"/>
      <sz val="9"/>
    </font>
    <font>
      <name val="Arial"/>
      <charset val="1"/>
      <family val="0"/>
      <b val="1"/>
      <sz val="9.5"/>
    </font>
    <font>
      <name val="Arial"/>
      <charset val="1"/>
      <family val="0"/>
      <b val="1"/>
      <color rgb="FF1F3864"/>
      <sz val="12"/>
    </font>
    <font>
      <name val="Arial"/>
      <charset val="1"/>
      <family val="0"/>
      <i val="1"/>
      <color rgb="FF808080"/>
      <sz val="8"/>
    </font>
    <font>
      <b val="1"/>
      <color rgb="00FFFFFF"/>
      <sz val="16"/>
    </font>
    <font>
      <i val="1"/>
      <color rgb="00666666"/>
    </font>
    <font>
      <b val="1"/>
      <color rgb="00FFFFFF"/>
    </font>
  </fonts>
  <fills count="13">
    <fill>
      <patternFill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6EFCE"/>
        <bgColor rgb="FFD9D9D9"/>
      </patternFill>
    </fill>
    <fill>
      <patternFill patternType="solid">
        <fgColor rgb="FFFFC7CE"/>
        <bgColor rgb="FFD9D9D9"/>
      </patternFill>
    </fill>
    <fill>
      <patternFill patternType="solid">
        <fgColor rgb="FF1F3864"/>
        <bgColor rgb="FF333333"/>
      </patternFill>
    </fill>
    <fill>
      <patternFill patternType="solid">
        <fgColor rgb="FF0071CE"/>
        <bgColor rgb="FF008080"/>
      </patternFill>
    </fill>
    <fill>
      <patternFill patternType="solid">
        <fgColor rgb="FF333333"/>
        <bgColor rgb="FF333300"/>
      </patternFill>
    </fill>
    <fill>
      <patternFill patternType="solid">
        <fgColor rgb="000B1624"/>
      </patternFill>
    </fill>
    <fill>
      <patternFill patternType="solid">
        <fgColor rgb="001E3A5F"/>
      </patternFill>
    </fill>
    <fill>
      <patternFill patternType="solid">
        <fgColor rgb="00FFFFFF"/>
      </patternFill>
    </fill>
    <fill>
      <patternFill patternType="solid">
        <fgColor rgb="00FFF8D9"/>
      </patternFill>
    </fill>
    <fill>
      <patternFill patternType="solid">
        <fgColor rgb="0017365D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bottom style="thin">
        <color rgb="00D8DEE6"/>
      </bottom>
    </border>
    <border>
      <bottom style="hair">
        <color rgb="00D9E2F3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7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/>
    </xf>
    <xf numFmtId="0" fontId="7" fillId="3" borderId="0" applyAlignment="1" pivotButton="0" quotePrefix="0" xfId="0">
      <alignment horizontal="general" vertical="bottom"/>
    </xf>
    <xf numFmtId="0" fontId="7" fillId="4" borderId="0" applyAlignment="1" pivotButton="0" quotePrefix="0" xfId="0">
      <alignment horizontal="general" vertical="bottom"/>
    </xf>
    <xf numFmtId="0" fontId="8" fillId="5" borderId="0" applyAlignment="1" pivotButton="0" quotePrefix="0" xfId="0">
      <alignment horizontal="center" vertical="center" wrapText="1"/>
    </xf>
    <xf numFmtId="0" fontId="8" fillId="5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8" fillId="7" borderId="0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164" fontId="7" fillId="2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center" vertical="center"/>
    </xf>
    <xf numFmtId="9" fontId="7" fillId="2" borderId="1" applyAlignment="1" pivotButton="0" quotePrefix="0" xfId="0">
      <alignment horizontal="center" vertical="center"/>
    </xf>
    <xf numFmtId="165" fontId="7" fillId="0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/>
    </xf>
    <xf numFmtId="0" fontId="7" fillId="3" borderId="0" applyAlignment="1" pivotButton="0" quotePrefix="0" xfId="0">
      <alignment horizontal="general" vertical="bottom"/>
    </xf>
    <xf numFmtId="0" fontId="7" fillId="4" borderId="0" applyAlignment="1" pivotButton="0" quotePrefix="0" xfId="0">
      <alignment horizontal="general" vertical="bottom"/>
    </xf>
    <xf numFmtId="0" fontId="8" fillId="5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8" fillId="7" borderId="0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164" fontId="7" fillId="2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center" vertical="center"/>
    </xf>
    <xf numFmtId="9" fontId="7" fillId="2" borderId="1" applyAlignment="1" pivotButton="0" quotePrefix="0" xfId="0">
      <alignment horizontal="center" vertical="center"/>
    </xf>
    <xf numFmtId="165" fontId="7" fillId="0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 wrapText="1"/>
    </xf>
    <xf numFmtId="0" fontId="12" fillId="8" borderId="0" applyAlignment="1" pivotButton="0" quotePrefix="0" xfId="0">
      <alignment horizontal="center"/>
    </xf>
    <xf numFmtId="0" fontId="13" fillId="0" borderId="0" applyAlignment="1" pivotButton="0" quotePrefix="0" xfId="0">
      <alignment wrapText="1"/>
    </xf>
    <xf numFmtId="0" fontId="14" fillId="9" borderId="2" applyAlignment="1" pivotButton="0" quotePrefix="0" xfId="0">
      <alignment horizontal="center" wrapText="1"/>
    </xf>
    <xf numFmtId="0" fontId="0" fillId="10" borderId="2" applyAlignment="1" pivotButton="0" quotePrefix="0" xfId="0">
      <alignment vertical="top" wrapText="1"/>
    </xf>
    <xf numFmtId="0" fontId="0" fillId="11" borderId="2" applyAlignment="1" pivotButton="0" quotePrefix="0" xfId="0">
      <alignment vertical="top" wrapText="1"/>
    </xf>
    <xf numFmtId="0" fontId="14" fillId="12" borderId="3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2">
    <dxf>
      <font>
        <name val="Arial"/>
        <charset val="1"/>
        <family val="0"/>
        <b val="1"/>
        <color rgb="FF006100"/>
        <sz val="9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  <sz val="9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1CE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S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24" customWidth="1" style="25" min="1" max="1"/>
    <col width="20" customWidth="1" style="25" min="2" max="2"/>
    <col width="10" customWidth="1" style="25" min="3" max="3"/>
    <col width="11" customWidth="1" style="25" min="4" max="5"/>
    <col width="10" customWidth="1" style="25" min="6" max="6"/>
    <col width="8" customWidth="1" style="25" min="7" max="7"/>
    <col width="9" customWidth="1" style="25" min="8" max="8"/>
    <col width="11" customWidth="1" style="25" min="9" max="9"/>
    <col width="10" customWidth="1" style="25" min="10" max="11"/>
    <col width="8" customWidth="1" style="25" min="12" max="12"/>
    <col width="9" customWidth="1" style="25" min="13" max="13"/>
    <col width="11" customWidth="1" style="25" min="14" max="14"/>
    <col width="10" customWidth="1" style="25" min="15" max="15"/>
    <col width="12" customWidth="1" style="25" min="16" max="16"/>
    <col width="11" customWidth="1" style="25" min="17" max="17"/>
    <col width="15" customWidth="1" style="25" min="18" max="18"/>
  </cols>
  <sheetData>
    <row r="1" ht="17.35" customHeight="1" s="26">
      <c r="A1" s="27" t="inlineStr">
        <is>
          <t>Product Research &amp; Platform Profitability Comparison — Sample Project</t>
        </is>
      </c>
    </row>
    <row r="2" ht="25.5" customHeight="1" s="26">
      <c r="A2" s="28" t="inlineStr">
        <is>
          <t>Demo file for Walmart Marketplace vs TikTok Shop sourcing decisions — not real client data. Fee rates reflect published 2026 referral fee schedules (Walmart Marketplace: most general categories 15%; TikTok Shop US: standard rate raised to 8% for most non-food categories as of Aug 4, 2026). Yellow cells = inputs to fill per product.</t>
        </is>
      </c>
    </row>
    <row r="3" ht="15" customHeight="1" s="26">
      <c r="A3" s="29" t="inlineStr">
        <is>
          <t>Legend:</t>
        </is>
      </c>
      <c r="B3" s="30" t="inlineStr">
        <is>
          <t>Input cell</t>
        </is>
      </c>
      <c r="D3" s="31" t="inlineStr">
        <is>
          <t>Margin &gt;= 30% (strong)</t>
        </is>
      </c>
      <c r="G3" s="32" t="inlineStr">
        <is>
          <t>Margin &lt; 15% (weak)</t>
        </is>
      </c>
    </row>
    <row r="5" ht="18" customHeight="1" s="26">
      <c r="A5" s="33" t="inlineStr">
        <is>
          <t>Product Info</t>
        </is>
      </c>
      <c r="B5" s="33" t="n"/>
      <c r="C5" s="33" t="inlineStr">
        <is>
          <t>Sourcing</t>
        </is>
      </c>
      <c r="E5" s="33" t="inlineStr">
        <is>
          <t>Landed Cost</t>
        </is>
      </c>
      <c r="F5" s="34" t="inlineStr">
        <is>
          <t>Walmart Marketplace (15% referral, most categories)</t>
        </is>
      </c>
      <c r="K5" s="35" t="inlineStr">
        <is>
          <t>TikTok Shop (8% referral, standard US rate)</t>
        </is>
      </c>
      <c r="P5" s="33" t="inlineStr">
        <is>
          <t>Demand</t>
        </is>
      </c>
      <c r="R5" s="33" t="inlineStr">
        <is>
          <t>Verdict</t>
        </is>
      </c>
    </row>
    <row r="6" ht="31.5" customHeight="1" s="26">
      <c r="A6" s="36" t="inlineStr">
        <is>
          <t>Product</t>
        </is>
      </c>
      <c r="B6" s="36" t="inlineStr">
        <is>
          <t>Supplier (Platform)</t>
        </is>
      </c>
      <c r="C6" s="36" t="inlineStr">
        <is>
          <t>Unit Cost ($)</t>
        </is>
      </c>
      <c r="D6" s="36" t="inlineStr">
        <is>
          <t>Shipping/Unit ($)</t>
        </is>
      </c>
      <c r="E6" s="36" t="inlineStr">
        <is>
          <t>Landed Cost ($)</t>
        </is>
      </c>
      <c r="F6" s="37" t="inlineStr">
        <is>
          <t>WM Price ($)</t>
        </is>
      </c>
      <c r="G6" s="37" t="inlineStr">
        <is>
          <t>WM Fee %</t>
        </is>
      </c>
      <c r="H6" s="37" t="inlineStr">
        <is>
          <t>WM Fee ($)</t>
        </is>
      </c>
      <c r="I6" s="37" t="inlineStr">
        <is>
          <t>WM Net Profit ($)</t>
        </is>
      </c>
      <c r="J6" s="37" t="inlineStr">
        <is>
          <t>WM Margin %</t>
        </is>
      </c>
      <c r="K6" s="38" t="inlineStr">
        <is>
          <t>TT Price ($)</t>
        </is>
      </c>
      <c r="L6" s="38" t="inlineStr">
        <is>
          <t>TT Fee %</t>
        </is>
      </c>
      <c r="M6" s="38" t="inlineStr">
        <is>
          <t>TT Fee ($)</t>
        </is>
      </c>
      <c r="N6" s="38" t="inlineStr">
        <is>
          <t>TT Net Profit ($)</t>
        </is>
      </c>
      <c r="O6" s="38" t="inlineStr">
        <is>
          <t>TT Margin %</t>
        </is>
      </c>
      <c r="P6" s="36" t="inlineStr">
        <is>
          <t>Est. Monthly Demand</t>
        </is>
      </c>
      <c r="Q6" s="36" t="inlineStr">
        <is>
          <t>Demand Score (1-5)</t>
        </is>
      </c>
      <c r="R6" s="36" t="inlineStr">
        <is>
          <t>Recommended Platform</t>
        </is>
      </c>
    </row>
    <row r="7" ht="15" customHeight="1" s="26">
      <c r="A7" s="39" t="inlineStr">
        <is>
          <t>Insulated Water Bottle 32oz</t>
        </is>
      </c>
      <c r="B7" s="39" t="inlineStr">
        <is>
          <t>Alibaba - Verified Supplier</t>
        </is>
      </c>
      <c r="C7" s="40" t="n">
        <v>4.2</v>
      </c>
      <c r="D7" s="40" t="n">
        <v>1.1</v>
      </c>
      <c r="E7" s="41">
        <f>C7+D7</f>
        <v/>
      </c>
      <c r="F7" s="40" t="n">
        <v>24.99</v>
      </c>
      <c r="G7" s="42" t="n">
        <v>0.15</v>
      </c>
      <c r="H7" s="41">
        <f>F7*G7</f>
        <v/>
      </c>
      <c r="I7" s="41">
        <f>F7-$E7-H7</f>
        <v/>
      </c>
      <c r="J7" s="43">
        <f>I7/F7</f>
        <v/>
      </c>
      <c r="K7" s="40" t="n">
        <v>22.99</v>
      </c>
      <c r="L7" s="42" t="n">
        <v>0.08</v>
      </c>
      <c r="M7" s="41">
        <f>K7*L7</f>
        <v/>
      </c>
      <c r="N7" s="41">
        <f>K7-$E7-M7</f>
        <v/>
      </c>
      <c r="O7" s="43">
        <f>N7/K7</f>
        <v/>
      </c>
      <c r="P7" s="44" t="n">
        <v>850</v>
      </c>
      <c r="Q7" s="44" t="n">
        <v>5</v>
      </c>
      <c r="R7" s="45">
        <f>IF(J7&gt;O7,"Walmart","TikTok Shop")</f>
        <v/>
      </c>
    </row>
    <row r="8" ht="15" customHeight="1" s="26">
      <c r="A8" s="39" t="inlineStr">
        <is>
          <t>Silicone Phone Grip Stand</t>
        </is>
      </c>
      <c r="B8" s="39" t="inlineStr">
        <is>
          <t>1688.com Wholesale</t>
        </is>
      </c>
      <c r="C8" s="40" t="n">
        <v>0.65</v>
      </c>
      <c r="D8" s="40" t="n">
        <v>0.35</v>
      </c>
      <c r="E8" s="41">
        <f>C8+D8</f>
        <v/>
      </c>
      <c r="F8" s="40" t="n">
        <v>8.99</v>
      </c>
      <c r="G8" s="42" t="n">
        <v>0.15</v>
      </c>
      <c r="H8" s="41">
        <f>F8*G8</f>
        <v/>
      </c>
      <c r="I8" s="41">
        <f>F8-$E8-H8</f>
        <v/>
      </c>
      <c r="J8" s="43">
        <f>I8/F8</f>
        <v/>
      </c>
      <c r="K8" s="40" t="n">
        <v>7.99</v>
      </c>
      <c r="L8" s="42" t="n">
        <v>0.08</v>
      </c>
      <c r="M8" s="41">
        <f>K8*L8</f>
        <v/>
      </c>
      <c r="N8" s="41">
        <f>K8-$E8-M8</f>
        <v/>
      </c>
      <c r="O8" s="43">
        <f>N8/K8</f>
        <v/>
      </c>
      <c r="P8" s="44" t="n">
        <v>1200</v>
      </c>
      <c r="Q8" s="44" t="n">
        <v>4</v>
      </c>
      <c r="R8" s="45">
        <f>IF(J8&gt;O8,"Walmart","TikTok Shop")</f>
        <v/>
      </c>
    </row>
    <row r="9" ht="15" customHeight="1" s="26">
      <c r="A9" s="39" t="inlineStr">
        <is>
          <t>LED Desk Organizer Lamp</t>
        </is>
      </c>
      <c r="B9" s="39" t="inlineStr">
        <is>
          <t>Alibaba - Trade Assurance</t>
        </is>
      </c>
      <c r="C9" s="40" t="n">
        <v>6.8</v>
      </c>
      <c r="D9" s="40" t="n">
        <v>2.2</v>
      </c>
      <c r="E9" s="41">
        <f>C9+D9</f>
        <v/>
      </c>
      <c r="F9" s="40" t="n">
        <v>32.99</v>
      </c>
      <c r="G9" s="42" t="n">
        <v>0.15</v>
      </c>
      <c r="H9" s="41">
        <f>F9*G9</f>
        <v/>
      </c>
      <c r="I9" s="41">
        <f>F9-$E9-H9</f>
        <v/>
      </c>
      <c r="J9" s="43">
        <f>I9/F9</f>
        <v/>
      </c>
      <c r="K9" s="40" t="n">
        <v>29.99</v>
      </c>
      <c r="L9" s="42" t="n">
        <v>0.08</v>
      </c>
      <c r="M9" s="41">
        <f>K9*L9</f>
        <v/>
      </c>
      <c r="N9" s="41">
        <f>K9-$E9-M9</f>
        <v/>
      </c>
      <c r="O9" s="43">
        <f>N9/K9</f>
        <v/>
      </c>
      <c r="P9" s="44" t="n">
        <v>320</v>
      </c>
      <c r="Q9" s="44" t="n">
        <v>3</v>
      </c>
      <c r="R9" s="45">
        <f>IF(J9&gt;O9,"Walmart","TikTok Shop")</f>
        <v/>
      </c>
    </row>
    <row r="10" ht="15" customHeight="1" s="26">
      <c r="A10" s="39" t="inlineStr">
        <is>
          <t>Reusable Produce Bag Set</t>
        </is>
      </c>
      <c r="B10" s="39" t="inlineStr">
        <is>
          <t>Alibaba - Verified Supplier</t>
        </is>
      </c>
      <c r="C10" s="40" t="n">
        <v>1.9</v>
      </c>
      <c r="D10" s="40" t="n">
        <v>0.8</v>
      </c>
      <c r="E10" s="41">
        <f>C10+D10</f>
        <v/>
      </c>
      <c r="F10" s="40" t="n">
        <v>14.99</v>
      </c>
      <c r="G10" s="42" t="n">
        <v>0.15</v>
      </c>
      <c r="H10" s="41">
        <f>F10*G10</f>
        <v/>
      </c>
      <c r="I10" s="41">
        <f>F10-$E10-H10</f>
        <v/>
      </c>
      <c r="J10" s="43">
        <f>I10/F10</f>
        <v/>
      </c>
      <c r="K10" s="40" t="n">
        <v>13.99</v>
      </c>
      <c r="L10" s="42" t="n">
        <v>0.08</v>
      </c>
      <c r="M10" s="41">
        <f>K10*L10</f>
        <v/>
      </c>
      <c r="N10" s="41">
        <f>K10-$E10-M10</f>
        <v/>
      </c>
      <c r="O10" s="43">
        <f>N10/K10</f>
        <v/>
      </c>
      <c r="P10" s="44" t="n">
        <v>540</v>
      </c>
      <c r="Q10" s="44" t="n">
        <v>4</v>
      </c>
      <c r="R10" s="45">
        <f>IF(J10&gt;O10,"Walmart","TikTok Shop")</f>
        <v/>
      </c>
    </row>
    <row r="11" ht="15" customHeight="1" s="26">
      <c r="A11" s="39" t="inlineStr">
        <is>
          <t>Magnetic Cable Organizer</t>
        </is>
      </c>
      <c r="B11" s="39" t="inlineStr">
        <is>
          <t>1688.com Wholesale</t>
        </is>
      </c>
      <c r="C11" s="40" t="n">
        <v>0.9</v>
      </c>
      <c r="D11" s="40" t="n">
        <v>0.4</v>
      </c>
      <c r="E11" s="41">
        <f>C11+D11</f>
        <v/>
      </c>
      <c r="F11" s="40" t="n">
        <v>11.99</v>
      </c>
      <c r="G11" s="42" t="n">
        <v>0.15</v>
      </c>
      <c r="H11" s="41">
        <f>F11*G11</f>
        <v/>
      </c>
      <c r="I11" s="41">
        <f>F11-$E11-H11</f>
        <v/>
      </c>
      <c r="J11" s="43">
        <f>I11/F11</f>
        <v/>
      </c>
      <c r="K11" s="40" t="n">
        <v>10.99</v>
      </c>
      <c r="L11" s="42" t="n">
        <v>0.08</v>
      </c>
      <c r="M11" s="41">
        <f>K11*L11</f>
        <v/>
      </c>
      <c r="N11" s="41">
        <f>K11-$E11-M11</f>
        <v/>
      </c>
      <c r="O11" s="43">
        <f>N11/K11</f>
        <v/>
      </c>
      <c r="P11" s="44" t="n">
        <v>970</v>
      </c>
      <c r="Q11" s="44" t="n">
        <v>5</v>
      </c>
      <c r="R11" s="45">
        <f>IF(J11&gt;O11,"Walmart","TikTok Shop")</f>
        <v/>
      </c>
    </row>
    <row r="12" ht="15" customHeight="1" s="26">
      <c r="A12" s="39" t="inlineStr">
        <is>
          <t>Compact Travel Pill Case</t>
        </is>
      </c>
      <c r="B12" s="39" t="inlineStr">
        <is>
          <t>Alibaba - Gold Supplier</t>
        </is>
      </c>
      <c r="C12" s="40" t="n">
        <v>1.1</v>
      </c>
      <c r="D12" s="40" t="n">
        <v>0.5</v>
      </c>
      <c r="E12" s="41">
        <f>C12+D12</f>
        <v/>
      </c>
      <c r="F12" s="40" t="n">
        <v>9.99</v>
      </c>
      <c r="G12" s="42" t="n">
        <v>0.15</v>
      </c>
      <c r="H12" s="41">
        <f>F12*G12</f>
        <v/>
      </c>
      <c r="I12" s="41">
        <f>F12-$E12-H12</f>
        <v/>
      </c>
      <c r="J12" s="43">
        <f>I12/F12</f>
        <v/>
      </c>
      <c r="K12" s="40" t="n">
        <v>8.99</v>
      </c>
      <c r="L12" s="42" t="n">
        <v>0.08</v>
      </c>
      <c r="M12" s="41">
        <f>K12*L12</f>
        <v/>
      </c>
      <c r="N12" s="41">
        <f>K12-$E12-M12</f>
        <v/>
      </c>
      <c r="O12" s="43">
        <f>N12/K12</f>
        <v/>
      </c>
      <c r="P12" s="44" t="n">
        <v>210</v>
      </c>
      <c r="Q12" s="44" t="n">
        <v>2</v>
      </c>
      <c r="R12" s="45">
        <f>IF(J12&gt;O12,"Walmart","TikTok Shop")</f>
        <v/>
      </c>
    </row>
    <row r="14" ht="15" customHeight="1" s="26">
      <c r="A14" s="46" t="inlineStr">
        <is>
          <t>Summary</t>
        </is>
      </c>
    </row>
    <row r="15" ht="15" customHeight="1" s="26">
      <c r="A15" s="29" t="inlineStr">
        <is>
          <t>Avg. Walmart Margin %</t>
        </is>
      </c>
      <c r="B15" s="47">
        <f>AVERAGE(J7:J12)</f>
        <v/>
      </c>
    </row>
    <row r="16" ht="15" customHeight="1" s="26">
      <c r="A16" s="29" t="inlineStr">
        <is>
          <t>Avg. TikTok Shop Margin %</t>
        </is>
      </c>
      <c r="B16" s="47">
        <f>AVERAGE(O7:O12)</f>
        <v/>
      </c>
    </row>
    <row r="17" ht="15" customHeight="1" s="26">
      <c r="A17" s="29" t="inlineStr">
        <is>
          <t>Best Product (highest Walmart margin)</t>
        </is>
      </c>
      <c r="B17" s="48">
        <f>INDEX(A7:A12,MATCH(MAX(J7:J12),J7:J12,0))</f>
        <v/>
      </c>
    </row>
    <row r="18" ht="15" customHeight="1" s="26">
      <c r="A18" s="29" t="inlineStr">
        <is>
          <t>Best Product (highest TikTok Shop margin)</t>
        </is>
      </c>
      <c r="B18" s="48">
        <f>INDEX(A7:A12,MATCH(MAX(O7:O12),O7:O12,0))</f>
        <v/>
      </c>
    </row>
    <row r="19" ht="15" customHeight="1" s="26">
      <c r="A19" s="29" t="inlineStr">
        <is>
          <t>Total Est. Monthly Units (all products)</t>
        </is>
      </c>
      <c r="B19" s="48">
        <f>SUM(P7:P12)</f>
        <v/>
      </c>
    </row>
    <row r="21" ht="39.75" customHeight="1" s="26">
      <c r="A21" s="49" t="inlineStr">
        <is>
          <t>Note: Walmart referral fee shown at 15%, the standard rate for most general-merchandise categories (Home, Sporting Goods, Toys, Beauty) per Walmart Marketplace's published 2026 fee schedule — actual rate depends on assigned contract category and is visible on the Seller Center Statements page. TikTok Shop referral fee shown at 8%, the standard US rate for most non-food categories following TikTok's Aug 4, 2026 rate change — jewelry and select categories differ. Always confirm current rates in each platform's Seller Center before pricing.</t>
        </is>
      </c>
    </row>
  </sheetData>
  <mergeCells count="7">
    <mergeCell ref="A21:R21"/>
    <mergeCell ref="A1:S1"/>
    <mergeCell ref="C5:D5"/>
    <mergeCell ref="F5:J5"/>
    <mergeCell ref="K5:O5"/>
    <mergeCell ref="P5:Q5"/>
    <mergeCell ref="A2:S2"/>
  </mergeCells>
  <conditionalFormatting sqref="J7:J12">
    <cfRule type="cellIs" rank="0" priority="2" equalAverage="0" operator="greaterThanOrEqual" aboveAverage="0" dxfId="0" text="" percent="0" bottom="0">
      <formula>0.3</formula>
    </cfRule>
    <cfRule type="cellIs" rank="0" priority="3" equalAverage="0" operator="lessThan" aboveAverage="0" dxfId="1" text="" percent="0" bottom="0">
      <formula>0.15</formula>
    </cfRule>
  </conditionalFormatting>
  <conditionalFormatting sqref="O7:O12">
    <cfRule type="cellIs" rank="0" priority="4" equalAverage="0" operator="greaterThanOrEqual" aboveAverage="0" dxfId="0" text="" percent="0" bottom="0">
      <formula>0.3</formula>
    </cfRule>
    <cfRule type="cellIs" rank="0" priority="5" equalAverage="0" operator="lessThan" aboveAverage="0" dxfId="1" text="" percent="0" bottom="0">
      <formula>0.15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style="26" min="1" max="1"/>
    <col width="26" customWidth="1" style="26" min="2" max="2"/>
    <col width="30" customWidth="1" style="26" min="3" max="3"/>
    <col width="14" customWidth="1" style="26" min="4" max="4"/>
    <col width="10" customWidth="1" style="26" min="5" max="5"/>
    <col width="18" customWidth="1" style="26" min="6" max="6"/>
    <col width="14" customWidth="1" style="26" min="7" max="7"/>
    <col width="30" customWidth="1" style="26" min="8" max="8"/>
    <col width="25" customWidth="1" style="26" min="9" max="9"/>
    <col width="36" customWidth="1" style="26" min="10" max="10"/>
  </cols>
  <sheetData>
    <row r="1">
      <c r="A1" s="50" t="inlineStr">
        <is>
          <t>Product Sourcing — Supplier Comparison Template (Demo)</t>
        </is>
      </c>
    </row>
    <row r="2" ht="42" customHeight="1" s="26">
      <c r="A2" s="51" t="inlineStr">
        <is>
          <t>Use this sheet to document supplier options before choosing a source. Replace blank fields with evidence collected from the supplier; do not present unverified claims as facts.</t>
        </is>
      </c>
    </row>
    <row r="4">
      <c r="A4" s="52" t="inlineStr">
        <is>
          <t>Product</t>
        </is>
      </c>
      <c r="B4" s="52" t="inlineStr">
        <is>
          <t>Supplier / Platform</t>
        </is>
      </c>
      <c r="C4" s="52" t="inlineStr">
        <is>
          <t>Supplier Link / Evidence</t>
        </is>
      </c>
      <c r="D4" s="52" t="inlineStr">
        <is>
          <t>Unit Cost ($)</t>
        </is>
      </c>
      <c r="E4" s="52" t="inlineStr">
        <is>
          <t>MOQ</t>
        </is>
      </c>
      <c r="F4" s="52" t="inlineStr">
        <is>
          <t>Shipping / Unit ($)</t>
        </is>
      </c>
      <c r="G4" s="52" t="inlineStr">
        <is>
          <t>Lead Time</t>
        </is>
      </c>
      <c r="H4" s="52" t="inlineStr">
        <is>
          <t>Verification / Rating Evidence</t>
        </is>
      </c>
      <c r="I4" s="52" t="inlineStr">
        <is>
          <t>Backup Supplier Available?</t>
        </is>
      </c>
      <c r="J4" s="52" t="inlineStr">
        <is>
          <t>Decision / Notes</t>
        </is>
      </c>
    </row>
    <row r="5">
      <c r="A5" s="53" t="inlineStr">
        <is>
          <t>Insulated Water Bottle 32oz</t>
        </is>
      </c>
      <c r="B5" s="53" t="inlineStr">
        <is>
          <t>Alibaba - Verified Supplier</t>
        </is>
      </c>
      <c r="C5" s="54" t="n"/>
      <c r="D5" s="54" t="n">
        <v>4.2</v>
      </c>
      <c r="E5" s="54" t="n"/>
      <c r="F5" s="54" t="n">
        <v>1.1</v>
      </c>
      <c r="G5" s="54" t="n"/>
      <c r="H5" s="54" t="n"/>
      <c r="I5" s="54" t="n"/>
      <c r="J5" s="54" t="inlineStr">
        <is>
          <t>Complete with evidence before selecting supplier.</t>
        </is>
      </c>
    </row>
    <row r="6">
      <c r="A6" s="53" t="inlineStr">
        <is>
          <t>Silicone Phone Grip Stand</t>
        </is>
      </c>
      <c r="B6" s="53" t="inlineStr">
        <is>
          <t>1688.com Wholesale</t>
        </is>
      </c>
      <c r="C6" s="54" t="n"/>
      <c r="D6" s="54" t="n">
        <v>0.65</v>
      </c>
      <c r="E6" s="54" t="n"/>
      <c r="F6" s="54" t="n">
        <v>0.35</v>
      </c>
      <c r="G6" s="54" t="n"/>
      <c r="H6" s="54" t="n"/>
      <c r="I6" s="54" t="n"/>
      <c r="J6" s="54" t="inlineStr">
        <is>
          <t>Complete with evidence before selecting supplier.</t>
        </is>
      </c>
    </row>
    <row r="7">
      <c r="A7" s="53" t="inlineStr">
        <is>
          <t>LED Desk Organizer Lamp</t>
        </is>
      </c>
      <c r="B7" s="53" t="inlineStr">
        <is>
          <t>Alibaba - Trade Assurance</t>
        </is>
      </c>
      <c r="C7" s="54" t="n"/>
      <c r="D7" s="54" t="n">
        <v>6.8</v>
      </c>
      <c r="E7" s="54" t="n"/>
      <c r="F7" s="54" t="n">
        <v>2.2</v>
      </c>
      <c r="G7" s="54" t="n"/>
      <c r="H7" s="54" t="n"/>
      <c r="I7" s="54" t="n"/>
      <c r="J7" s="54" t="inlineStr">
        <is>
          <t>Complete with evidence before selecting supplier.</t>
        </is>
      </c>
    </row>
    <row r="8">
      <c r="A8" s="53" t="inlineStr">
        <is>
          <t>Reusable Produce Bag Set</t>
        </is>
      </c>
      <c r="B8" s="53" t="inlineStr">
        <is>
          <t>Alibaba - Verified Supplier</t>
        </is>
      </c>
      <c r="C8" s="54" t="n"/>
      <c r="D8" s="54" t="n">
        <v>1.9</v>
      </c>
      <c r="E8" s="54" t="n"/>
      <c r="F8" s="54" t="n">
        <v>0.8</v>
      </c>
      <c r="G8" s="54" t="n"/>
      <c r="H8" s="54" t="n"/>
      <c r="I8" s="54" t="n"/>
      <c r="J8" s="54" t="inlineStr">
        <is>
          <t>Complete with evidence before selecting supplier.</t>
        </is>
      </c>
    </row>
    <row r="9">
      <c r="A9" s="53" t="inlineStr">
        <is>
          <t>Magnetic Cable Organizer</t>
        </is>
      </c>
      <c r="B9" s="53" t="inlineStr">
        <is>
          <t>1688.com Wholesale</t>
        </is>
      </c>
      <c r="C9" s="54" t="n"/>
      <c r="D9" s="54" t="n">
        <v>0.9</v>
      </c>
      <c r="E9" s="54" t="n"/>
      <c r="F9" s="54" t="n">
        <v>0.4</v>
      </c>
      <c r="G9" s="54" t="n"/>
      <c r="H9" s="54" t="n"/>
      <c r="I9" s="54" t="n"/>
      <c r="J9" s="54" t="inlineStr">
        <is>
          <t>Complete with evidence before selecting supplier.</t>
        </is>
      </c>
    </row>
    <row r="10">
      <c r="A10" s="53" t="inlineStr">
        <is>
          <t>Compact Travel Pill Case</t>
        </is>
      </c>
      <c r="B10" s="53" t="inlineStr">
        <is>
          <t>Alibaba - Gold Supplier</t>
        </is>
      </c>
      <c r="C10" s="54" t="n"/>
      <c r="D10" s="54" t="n">
        <v>1.1</v>
      </c>
      <c r="E10" s="54" t="n"/>
      <c r="F10" s="54" t="n">
        <v>0.5</v>
      </c>
      <c r="G10" s="54" t="n"/>
      <c r="H10" s="54" t="n"/>
      <c r="I10" s="54" t="n"/>
      <c r="J10" s="54" t="inlineStr">
        <is>
          <t>Complete with evidence before selecting supplier.</t>
        </is>
      </c>
    </row>
    <row r="11">
      <c r="A11" s="53" t="n"/>
      <c r="B11" s="53" t="n"/>
      <c r="C11" s="54" t="n"/>
      <c r="D11" s="54" t="n"/>
      <c r="E11" s="54" t="n"/>
      <c r="F11" s="54" t="n"/>
      <c r="G11" s="54" t="n"/>
      <c r="H11" s="54" t="n"/>
      <c r="I11" s="54" t="n"/>
      <c r="J11" s="54" t="inlineStr">
        <is>
          <t>Complete with evidence before selecting supplier.</t>
        </is>
      </c>
    </row>
    <row r="12">
      <c r="A12" s="53" t="n"/>
      <c r="B12" s="53" t="n"/>
      <c r="C12" s="54" t="n"/>
      <c r="D12" s="54" t="n"/>
      <c r="E12" s="54" t="n"/>
      <c r="F12" s="54" t="n"/>
      <c r="G12" s="54" t="n"/>
      <c r="H12" s="54" t="n"/>
      <c r="I12" s="54" t="n"/>
      <c r="J12" s="54" t="inlineStr">
        <is>
          <t>Complete with evidence before selecting supplier.</t>
        </is>
      </c>
    </row>
    <row r="13">
      <c r="A13" s="53" t="n"/>
      <c r="B13" s="53" t="n"/>
      <c r="C13" s="54" t="n"/>
      <c r="D13" s="54" t="n"/>
      <c r="E13" s="54" t="n"/>
      <c r="F13" s="54" t="n"/>
      <c r="G13" s="54" t="n"/>
      <c r="H13" s="54" t="n"/>
      <c r="I13" s="54" t="n"/>
      <c r="J13" s="54" t="inlineStr">
        <is>
          <t>Complete with evidence before selecting supplier.</t>
        </is>
      </c>
    </row>
    <row r="14">
      <c r="A14" s="53" t="n"/>
      <c r="B14" s="53" t="n"/>
      <c r="C14" s="54" t="n"/>
      <c r="D14" s="54" t="n"/>
      <c r="E14" s="54" t="n"/>
      <c r="F14" s="54" t="n"/>
      <c r="G14" s="54" t="n"/>
      <c r="H14" s="54" t="n"/>
      <c r="I14" s="54" t="n"/>
      <c r="J14" s="54" t="inlineStr">
        <is>
          <t>Complete with evidence before selecting supplier.</t>
        </is>
      </c>
    </row>
  </sheetData>
  <autoFilter ref="A4:J14"/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style="26" min="1" max="1"/>
    <col width="28" customWidth="1" style="26" min="2" max="2"/>
    <col width="28" customWidth="1" style="26" min="3" max="3"/>
  </cols>
  <sheetData>
    <row r="1">
      <c r="A1" s="55" t="inlineStr">
        <is>
          <t>Walmart Store Setup — Portfolio Demo</t>
        </is>
      </c>
      <c r="B1" s="55" t="inlineStr">
        <is>
          <t>Status</t>
        </is>
      </c>
      <c r="C1" s="55" t="inlineStr">
        <is>
          <t>Evidence / Notes</t>
        </is>
      </c>
    </row>
    <row r="2">
      <c r="A2" s="56" t="inlineStr">
        <is>
          <t>Business profile</t>
        </is>
      </c>
      <c r="B2" s="56" t="inlineStr">
        <is>
          <t>Complete</t>
        </is>
      </c>
      <c r="C2" s="56" t="inlineStr">
        <is>
          <t>Dummy-data demonstration</t>
        </is>
      </c>
    </row>
    <row r="3">
      <c r="A3" s="56" t="inlineStr">
        <is>
          <t>Shipping settings</t>
        </is>
      </c>
      <c r="B3" s="56" t="inlineStr">
        <is>
          <t>Complete</t>
        </is>
      </c>
      <c r="C3" s="56" t="inlineStr">
        <is>
          <t>Example configuration</t>
        </is>
      </c>
    </row>
    <row r="4">
      <c r="A4" s="56" t="inlineStr">
        <is>
          <t>Return settings</t>
        </is>
      </c>
      <c r="B4" s="56" t="inlineStr">
        <is>
          <t>Complete</t>
        </is>
      </c>
      <c r="C4" s="56" t="inlineStr">
        <is>
          <t>Example configuration</t>
        </is>
      </c>
    </row>
    <row r="5">
      <c r="A5" s="56" t="inlineStr">
        <is>
          <t>Catalog / product setup</t>
        </is>
      </c>
      <c r="B5" s="56" t="inlineStr">
        <is>
          <t>Complete</t>
        </is>
      </c>
      <c r="C5" s="56" t="inlineStr">
        <is>
          <t>Example workflow</t>
        </is>
      </c>
    </row>
    <row r="6">
      <c r="A6" s="56" t="inlineStr">
        <is>
          <t>Listing readiness</t>
        </is>
      </c>
      <c r="B6" s="56" t="inlineStr">
        <is>
          <t>Complete</t>
        </is>
      </c>
      <c r="C6" s="56" t="inlineStr">
        <is>
          <t>Title, bullets, attributes, images</t>
        </is>
      </c>
    </row>
    <row r="7">
      <c r="A7" s="56" t="inlineStr">
        <is>
          <t>Operational readiness</t>
        </is>
      </c>
      <c r="B7" s="56" t="inlineStr">
        <is>
          <t>Review</t>
        </is>
      </c>
      <c r="C7" s="56" t="inlineStr">
        <is>
          <t>Final pre-launch checklist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style="26" min="1" max="1"/>
    <col width="28" customWidth="1" style="26" min="2" max="2"/>
    <col width="28" customWidth="1" style="26" min="3" max="3"/>
    <col width="28" customWidth="1" style="26" min="4" max="4"/>
  </cols>
  <sheetData>
    <row r="1">
      <c r="A1" s="55" t="inlineStr">
        <is>
          <t>Weekly Operations Dashboard</t>
        </is>
      </c>
      <c r="B1" s="55" t="inlineStr">
        <is>
          <t>Status</t>
        </is>
      </c>
      <c r="C1" s="55" t="inlineStr">
        <is>
          <t>Owner</t>
        </is>
      </c>
      <c r="D1" s="55" t="inlineStr">
        <is>
          <t>Notes</t>
        </is>
      </c>
    </row>
    <row r="2">
      <c r="A2" s="56" t="inlineStr">
        <is>
          <t>Orders monitored</t>
        </is>
      </c>
      <c r="B2" s="56" t="inlineStr">
        <is>
          <t>Complete</t>
        </is>
      </c>
      <c r="C2" s="56" t="inlineStr">
        <is>
          <t>Usama</t>
        </is>
      </c>
      <c r="D2" s="56" t="inlineStr">
        <is>
          <t>Demo workflow</t>
        </is>
      </c>
    </row>
    <row r="3">
      <c r="A3" s="56" t="inlineStr">
        <is>
          <t>Inventory check</t>
        </is>
      </c>
      <c r="B3" s="56" t="inlineStr">
        <is>
          <t>Complete</t>
        </is>
      </c>
      <c r="C3" s="56" t="inlineStr">
        <is>
          <t>Usama</t>
        </is>
      </c>
      <c r="D3" s="56" t="inlineStr">
        <is>
          <t>Low-stock review</t>
        </is>
      </c>
    </row>
    <row r="4">
      <c r="A4" s="56" t="inlineStr">
        <is>
          <t>Customer messages</t>
        </is>
      </c>
      <c r="B4" s="56" t="inlineStr">
        <is>
          <t>Complete</t>
        </is>
      </c>
      <c r="C4" s="56" t="inlineStr">
        <is>
          <t>Usama</t>
        </is>
      </c>
      <c r="D4" s="56" t="inlineStr">
        <is>
          <t>Response queue</t>
        </is>
      </c>
    </row>
    <row r="5">
      <c r="A5" s="56" t="inlineStr">
        <is>
          <t>Returns / cancellations</t>
        </is>
      </c>
      <c r="B5" s="56" t="inlineStr">
        <is>
          <t>Complete</t>
        </is>
      </c>
      <c r="C5" s="56" t="inlineStr">
        <is>
          <t>Usama</t>
        </is>
      </c>
      <c r="D5" s="56" t="inlineStr">
        <is>
          <t>Issue tracker</t>
        </is>
      </c>
    </row>
    <row r="6">
      <c r="A6" s="56" t="inlineStr">
        <is>
          <t>Listing updates</t>
        </is>
      </c>
      <c r="B6" s="56" t="inlineStr">
        <is>
          <t>Complete</t>
        </is>
      </c>
      <c r="C6" s="56" t="inlineStr">
        <is>
          <t>Usama</t>
        </is>
      </c>
      <c r="D6" s="56" t="inlineStr">
        <is>
          <t>Optimization queue</t>
        </is>
      </c>
    </row>
    <row r="7">
      <c r="A7" s="56" t="inlineStr">
        <is>
          <t>Weekly report</t>
        </is>
      </c>
      <c r="B7" s="56" t="inlineStr">
        <is>
          <t>Complete</t>
        </is>
      </c>
      <c r="C7" s="56" t="inlineStr">
        <is>
          <t>Usama</t>
        </is>
      </c>
      <c r="D7" s="56" t="inlineStr">
        <is>
          <t>Summary + next actions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style="26" min="1" max="1"/>
    <col width="28" customWidth="1" style="26" min="2" max="2"/>
    <col width="28" customWidth="1" style="26" min="3" max="3"/>
  </cols>
  <sheetData>
    <row r="1">
      <c r="A1" s="55" t="inlineStr">
        <is>
          <t>Compliance Check</t>
        </is>
      </c>
      <c r="B1" s="55" t="inlineStr">
        <is>
          <t>Result</t>
        </is>
      </c>
      <c r="C1" s="55" t="inlineStr">
        <is>
          <t>Action</t>
        </is>
      </c>
    </row>
    <row r="2">
      <c r="A2" s="56" t="inlineStr">
        <is>
          <t>Restricted-product review</t>
        </is>
      </c>
      <c r="B2" s="56" t="inlineStr">
        <is>
          <t>PASS</t>
        </is>
      </c>
      <c r="C2" s="56" t="inlineStr">
        <is>
          <t>Verify current marketplace policy before publishing</t>
        </is>
      </c>
    </row>
    <row r="3">
      <c r="A3" s="56" t="inlineStr">
        <is>
          <t>Trademark / brand check</t>
        </is>
      </c>
      <c r="B3" s="56" t="inlineStr">
        <is>
          <t>REVIEW</t>
        </is>
      </c>
      <c r="C3" s="56" t="inlineStr">
        <is>
          <t>Confirm authorization where applicable</t>
        </is>
      </c>
    </row>
    <row r="4">
      <c r="A4" s="56" t="inlineStr">
        <is>
          <t>Claims review</t>
        </is>
      </c>
      <c r="B4" s="56" t="inlineStr">
        <is>
          <t>REVIEW</t>
        </is>
      </c>
      <c r="C4" s="56" t="inlineStr">
        <is>
          <t>Remove unsupported performance claims</t>
        </is>
      </c>
    </row>
    <row r="5">
      <c r="A5" s="56" t="inlineStr">
        <is>
          <t>Required attributes</t>
        </is>
      </c>
      <c r="B5" s="56" t="inlineStr">
        <is>
          <t>PASS</t>
        </is>
      </c>
      <c r="C5" s="56" t="inlineStr">
        <is>
          <t>Complete category-specific fields</t>
        </is>
      </c>
    </row>
    <row r="6">
      <c r="A6" s="56" t="inlineStr">
        <is>
          <t>Image review</t>
        </is>
      </c>
      <c r="B6" s="56" t="inlineStr">
        <is>
          <t>PASS</t>
        </is>
      </c>
      <c r="C6" s="56" t="inlineStr">
        <is>
          <t>Use compliant main image and accurate claims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style="26" min="1" max="1"/>
    <col width="28" customWidth="1" style="26" min="2" max="2"/>
    <col width="28" customWidth="1" style="26" min="3" max="3"/>
  </cols>
  <sheetData>
    <row r="1">
      <c r="A1" s="55" t="inlineStr">
        <is>
          <t>Scenario</t>
        </is>
      </c>
      <c r="B1" s="55" t="inlineStr">
        <is>
          <t>First action</t>
        </is>
      </c>
      <c r="C1" s="55" t="inlineStr">
        <is>
          <t>Escalation</t>
        </is>
      </c>
    </row>
    <row r="2">
      <c r="A2" s="56" t="inlineStr">
        <is>
          <t>Late shipment</t>
        </is>
      </c>
      <c r="B2" s="56" t="inlineStr">
        <is>
          <t>Check tracking + fulfillment status</t>
        </is>
      </c>
      <c r="C2" s="56" t="inlineStr">
        <is>
          <t>Escalate if unresolved</t>
        </is>
      </c>
    </row>
    <row r="3">
      <c r="A3" s="56" t="inlineStr">
        <is>
          <t>Stockout</t>
        </is>
      </c>
      <c r="B3" s="56" t="inlineStr">
        <is>
          <t>Check backup supplier / inventory</t>
        </is>
      </c>
      <c r="C3" s="56" t="inlineStr">
        <is>
          <t>Cancel or substitute only per policy</t>
        </is>
      </c>
    </row>
    <row r="4">
      <c r="A4" s="56" t="inlineStr">
        <is>
          <t>Cancellation</t>
        </is>
      </c>
      <c r="B4" s="56" t="inlineStr">
        <is>
          <t>Verify order status</t>
        </is>
      </c>
      <c r="C4" s="56" t="inlineStr">
        <is>
          <t>Process according to platform rules</t>
        </is>
      </c>
    </row>
    <row r="5">
      <c r="A5" s="56" t="inlineStr">
        <is>
          <t>Return</t>
        </is>
      </c>
      <c r="B5" s="56" t="inlineStr">
        <is>
          <t>Review reason + policy</t>
        </is>
      </c>
      <c r="C5" s="56" t="inlineStr">
        <is>
          <t>Document resolution</t>
        </is>
      </c>
    </row>
    <row r="6">
      <c r="A6" s="56" t="inlineStr">
        <is>
          <t>Customer complaint</t>
        </is>
      </c>
      <c r="B6" s="56" t="inlineStr">
        <is>
          <t>Acknowledge + investigate</t>
        </is>
      </c>
      <c r="C6" s="56" t="inlineStr">
        <is>
          <t>Escalate repeated/systemic issue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2026-08-30T18:04:28Z</dcterms:created>
  <dcterms:modified xmlns:dcterms="http://purl.org/dc/terms/" xmlns:xsi="http://www.w3.org/2001/XMLSchema-instance" xsi:type="dcterms:W3CDTF">2026-09-02T07:09:32Z</dcterms:modified>
  <cp:revision>0</cp:revision>
</cp:coreProperties>
</file>